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367" activeTab="0"/>
  </bookViews>
  <sheets>
    <sheet name="Лицевой счет дома" sheetId="1" r:id="rId1"/>
    <sheet name="Текущий ремонт" sheetId="2" r:id="rId2"/>
    <sheet name="Содержание жилья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<sst xmlns="http://schemas.openxmlformats.org/spreadsheetml/2006/main" count="234" uniqueCount="94">
  <si>
    <t>ИНФОРМАЦИЯ О НАЧИСЛЕННЫХ, СОБРАННЫХ И ИЗРАСХОДОВАННЫХ СРЕДСТВАХ  ПО СОСТОЯНИЮ НА 31.12.2017 г</t>
  </si>
  <si>
    <t>№ п/п</t>
  </si>
  <si>
    <t>Адрес</t>
  </si>
  <si>
    <t>Услуга</t>
  </si>
  <si>
    <t>Задолж-ть на 01.01.2017 г</t>
  </si>
  <si>
    <t>остаток средств на 01.01.2017 г.</t>
  </si>
  <si>
    <t>Начислено</t>
  </si>
  <si>
    <t>Оплачено</t>
  </si>
  <si>
    <t>Израсходовано</t>
  </si>
  <si>
    <t>Остаток на 31.12.2017 г</t>
  </si>
  <si>
    <t>Задолженность на 31.12.2017 г</t>
  </si>
  <si>
    <t>Дата заключения договора</t>
  </si>
  <si>
    <t>Улица</t>
  </si>
  <si>
    <t>Дом</t>
  </si>
  <si>
    <t>Дзержинского</t>
  </si>
  <si>
    <t>01.10.2012 г.</t>
  </si>
  <si>
    <t xml:space="preserve">Ремонт жилья </t>
  </si>
  <si>
    <t>Узлы учета</t>
  </si>
  <si>
    <t>Доп.статья</t>
  </si>
  <si>
    <t xml:space="preserve">Ремонт жилья:субабоненты </t>
  </si>
  <si>
    <t>Узлы учета: субабоненты</t>
  </si>
  <si>
    <t>Доп.статья:субабоненты</t>
  </si>
  <si>
    <t>ИТОГО  РЕМОНТ ЖИЛЬЯ</t>
  </si>
  <si>
    <t>Техническое  обслуживание</t>
  </si>
  <si>
    <t>Аварийно-ремонтное обслуживание</t>
  </si>
  <si>
    <t>Техническое обслуживание вентканалов и дымоходов</t>
  </si>
  <si>
    <t>содержание и технадзор общедомовых узлов учета</t>
  </si>
  <si>
    <t>Дезинсекция и дератизация</t>
  </si>
  <si>
    <t>Энтомологическое обследование</t>
  </si>
  <si>
    <t>Техническое и аварийно-ремонтное обслуживание электрических сетей</t>
  </si>
  <si>
    <t>Услуги банков ,почты,ИВЦ</t>
  </si>
  <si>
    <t>Содержание и уход за зелеными насаждениями</t>
  </si>
  <si>
    <t>ИТОГО СОДЕРЖАНИЕ ЖИЛЬЯ</t>
  </si>
  <si>
    <t>Оплата старшим по домам</t>
  </si>
  <si>
    <t>ОБЖ</t>
  </si>
  <si>
    <t>Отопление</t>
  </si>
  <si>
    <t>Содержание газовых сетей</t>
  </si>
  <si>
    <t>ТБО</t>
  </si>
  <si>
    <t>Уборка придомовой территории</t>
  </si>
  <si>
    <t>Управление МКД</t>
  </si>
  <si>
    <t>ХВ снабжение (СОИД)</t>
  </si>
  <si>
    <t>эл.снабжение (СОИД)</t>
  </si>
  <si>
    <t>ИТОГО ПО ДОМУ</t>
  </si>
  <si>
    <t>Январь 2017 г</t>
  </si>
  <si>
    <t>Вид работ</t>
  </si>
  <si>
    <t>Место проведения работ</t>
  </si>
  <si>
    <t>Сумма</t>
  </si>
  <si>
    <t>установка кабель-каналов в подъезде</t>
  </si>
  <si>
    <t>Дзержинского 168</t>
  </si>
  <si>
    <t>Под 2</t>
  </si>
  <si>
    <t>Март 2017</t>
  </si>
  <si>
    <t>ремонт мягкой кровли</t>
  </si>
  <si>
    <t>кв. 18</t>
  </si>
  <si>
    <t>Апрель 2017</t>
  </si>
  <si>
    <t>2-й подъезд</t>
  </si>
  <si>
    <t>Сентябрь 2017 г</t>
  </si>
  <si>
    <t>смена трубопровода ф 20,25 мм</t>
  </si>
  <si>
    <t>Октябрь 2017 г</t>
  </si>
  <si>
    <t>смена трубопровода ф 20,25 мм (снятие с сентября 2017 г)</t>
  </si>
  <si>
    <t>Декабрь 2017 г</t>
  </si>
  <si>
    <t>установка урн возле подъезда жилого дома</t>
  </si>
  <si>
    <t>1,2-й подъезд</t>
  </si>
  <si>
    <t>Январь 2017 г.</t>
  </si>
  <si>
    <t>Т/о общедомовых приборов учета электроэнергии</t>
  </si>
  <si>
    <t>Дзержинского, 168</t>
  </si>
  <si>
    <t>ППР электрооборудования</t>
  </si>
  <si>
    <t>периодический осмотр вентканалов и дымоходов</t>
  </si>
  <si>
    <t>кв.1,4,5,11,12,16,19-25,31-40</t>
  </si>
  <si>
    <t>Февраль 2017 г</t>
  </si>
  <si>
    <t>кв.29</t>
  </si>
  <si>
    <t>смена трубопровода ЦО</t>
  </si>
  <si>
    <t>подвал</t>
  </si>
  <si>
    <t>смена трубопровода ф 57 мм</t>
  </si>
  <si>
    <t>кв. 17 ЦО</t>
  </si>
  <si>
    <t>слив воды из системы</t>
  </si>
  <si>
    <t>закрытие отопительного периода</t>
  </si>
  <si>
    <t>ремонт подъездного электроосвещения (смена лампочек)</t>
  </si>
  <si>
    <t>Май 2017</t>
  </si>
  <si>
    <t>благоустройство придомовой территории (окраска деревьев и бордюров)</t>
  </si>
  <si>
    <t>ремонт электроосвещения в подъезде (смена лпмп)</t>
  </si>
  <si>
    <t>Июнь 2017 г</t>
  </si>
  <si>
    <t>дезинсекция</t>
  </si>
  <si>
    <t>смена трубопровода ЦК</t>
  </si>
  <si>
    <t>кв.19</t>
  </si>
  <si>
    <t>Июль 2017 г</t>
  </si>
  <si>
    <t>Август 2017 г</t>
  </si>
  <si>
    <t>очистка воронок водосточных труб</t>
  </si>
  <si>
    <t>Сентябрь 2017 г.</t>
  </si>
  <si>
    <t>гидравлические испытания внутридомовой системы ЦО</t>
  </si>
  <si>
    <t>ремонт электроосвещения в подъезде и над подъездом жилого дома</t>
  </si>
  <si>
    <t>1,2 подъезд</t>
  </si>
  <si>
    <t>Ноябрь 2017 г</t>
  </si>
  <si>
    <t>осмотр вентиляционных и дымовых каналов</t>
  </si>
  <si>
    <t>кв. 17,28,20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</si>
</sst>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"/>
    <numFmt numFmtId="166" formatCode="@"/>
  </numFmts>
  <fonts count="7">
    <font>
      <sz val="10"/>
      <name val="Arial"/>
      <family val="2"/>
    </font>
    <font>
      <b/>
      <i/>
      <sz val="14"/>
      <name val="Times New Roman"/>
      <family val="1"/>
    </font>
    <font>
      <i/>
      <sz val="14"/>
      <name val="Times New Roman"/>
      <family val="1"/>
    </font>
    <font>
      <b/>
      <sz val="14"/>
      <color indexed="8"/>
      <name val="Times New Roman"/>
      <family val="1"/>
    </font>
    <font>
      <sz val="14"/>
      <name val="Times New Roman"/>
      <family val="1"/>
    </font>
    <font>
      <b/>
      <sz val="14"/>
      <color indexed="10"/>
      <name val="Times New Roman"/>
      <family val="1"/>
    </font>
    <font>
      <b/>
      <sz val="14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7">
    <xf numFmtId="164" fontId="0" fillId="0" borderId="0" xfId="0" applyAlignment="1">
      <alignment/>
    </xf>
    <xf numFmtId="164" fontId="1" fillId="0" borderId="0" xfId="0" applyFont="1" applyFill="1" applyBorder="1" applyAlignment="1">
      <alignment horizontal="center"/>
    </xf>
    <xf numFmtId="164" fontId="2" fillId="0" borderId="1" xfId="0" applyFont="1" applyFill="1" applyBorder="1" applyAlignment="1">
      <alignment/>
    </xf>
    <xf numFmtId="164" fontId="1" fillId="0" borderId="1" xfId="0" applyFont="1" applyFill="1" applyBorder="1" applyAlignment="1">
      <alignment/>
    </xf>
    <xf numFmtId="164" fontId="1" fillId="0" borderId="1" xfId="0" applyFont="1" applyFill="1" applyBorder="1" applyAlignment="1">
      <alignment horizontal="center"/>
    </xf>
    <xf numFmtId="164" fontId="1" fillId="0" borderId="1" xfId="0" applyFont="1" applyFill="1" applyBorder="1" applyAlignment="1">
      <alignment horizontal="center" wrapText="1"/>
    </xf>
    <xf numFmtId="164" fontId="2" fillId="0" borderId="1" xfId="0" applyFont="1" applyFill="1" applyBorder="1" applyAlignment="1">
      <alignment wrapText="1"/>
    </xf>
    <xf numFmtId="165" fontId="1" fillId="0" borderId="1" xfId="0" applyNumberFormat="1" applyFont="1" applyFill="1" applyBorder="1" applyAlignment="1">
      <alignment/>
    </xf>
    <xf numFmtId="164" fontId="2" fillId="0" borderId="0" xfId="0" applyFont="1" applyFill="1" applyAlignment="1">
      <alignment/>
    </xf>
    <xf numFmtId="164" fontId="3" fillId="0" borderId="1" xfId="0" applyNumberFormat="1" applyFont="1" applyFill="1" applyBorder="1" applyAlignment="1">
      <alignment horizontal="center"/>
    </xf>
    <xf numFmtId="164" fontId="3" fillId="0" borderId="1" xfId="0" applyNumberFormat="1" applyFont="1" applyFill="1" applyBorder="1" applyAlignment="1">
      <alignment horizontal="center" wrapText="1"/>
    </xf>
    <xf numFmtId="166" fontId="3" fillId="0" borderId="1" xfId="0" applyNumberFormat="1" applyFont="1" applyFill="1" applyBorder="1" applyAlignment="1">
      <alignment horizontal="center"/>
    </xf>
    <xf numFmtId="166" fontId="0" fillId="0" borderId="0" xfId="0" applyNumberFormat="1" applyAlignment="1">
      <alignment/>
    </xf>
    <xf numFmtId="166" fontId="4" fillId="0" borderId="0" xfId="0" applyNumberFormat="1" applyFont="1" applyFill="1" applyAlignment="1">
      <alignment/>
    </xf>
    <xf numFmtId="166" fontId="3" fillId="0" borderId="1" xfId="0" applyNumberFormat="1" applyFont="1" applyFill="1" applyBorder="1" applyAlignment="1">
      <alignment horizontal="center" wrapText="1"/>
    </xf>
    <xf numFmtId="164" fontId="5" fillId="0" borderId="1" xfId="0" applyNumberFormat="1" applyFont="1" applyFill="1" applyBorder="1" applyAlignment="1">
      <alignment horizontal="center" wrapText="1"/>
    </xf>
    <xf numFmtId="164" fontId="4" fillId="0" borderId="0" xfId="0" applyFont="1" applyFill="1" applyAlignment="1">
      <alignment/>
    </xf>
    <xf numFmtId="164" fontId="0" fillId="0" borderId="0" xfId="0" applyAlignment="1">
      <alignment wrapText="1"/>
    </xf>
    <xf numFmtId="164" fontId="6" fillId="0" borderId="1" xfId="0" applyFont="1" applyFill="1" applyBorder="1" applyAlignment="1">
      <alignment horizontal="center" wrapText="1"/>
    </xf>
    <xf numFmtId="164" fontId="6" fillId="0" borderId="1" xfId="0" applyFont="1" applyFill="1" applyBorder="1" applyAlignment="1">
      <alignment horizontal="justify" wrapText="1"/>
    </xf>
    <xf numFmtId="164" fontId="6" fillId="0" borderId="1" xfId="0" applyFont="1" applyFill="1" applyBorder="1" applyAlignment="1">
      <alignment horizontal="center"/>
    </xf>
    <xf numFmtId="164" fontId="3" fillId="0" borderId="1" xfId="0" applyNumberFormat="1" applyFont="1" applyFill="1" applyBorder="1" applyAlignment="1">
      <alignment horizontal="justify" wrapText="1"/>
    </xf>
    <xf numFmtId="164" fontId="6" fillId="0" borderId="0" xfId="0" applyFont="1" applyFill="1" applyAlignment="1">
      <alignment horizontal="center" wrapText="1"/>
    </xf>
    <xf numFmtId="164" fontId="0" fillId="0" borderId="0" xfId="0" applyAlignment="1">
      <alignment horizontal="justify"/>
    </xf>
    <xf numFmtId="164" fontId="3" fillId="0" borderId="1" xfId="0" applyFont="1" applyFill="1" applyBorder="1" applyAlignment="1">
      <alignment horizontal="center" wrapText="1"/>
    </xf>
    <xf numFmtId="164" fontId="3" fillId="0" borderId="1" xfId="0" applyFont="1" applyFill="1" applyBorder="1" applyAlignment="1">
      <alignment horizontal="center"/>
    </xf>
    <xf numFmtId="164" fontId="4" fillId="0" borderId="0" xfId="0" applyFont="1" applyFill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../&#1083;&#1080;&#1094;&#1077;&#1074;&#1099;&#1077;%20&#1089;&#1095;&#1077;&#1090;&#1072;%20%202017%20&#107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цевые счета домов"/>
      <sheetName val="Лицевые счета домов прочие доходы"/>
      <sheetName val="Лицевые счета домов свод"/>
      <sheetName val="остатки средств по домам"/>
      <sheetName val="сводная 2014 г"/>
      <sheetName val="анализ тарифа"/>
    </sheetNames>
    <sheetDataSet>
      <sheetData sheetId="2">
        <row r="905">
          <cell r="E905">
            <v>9541.89</v>
          </cell>
          <cell r="F905">
            <v>-104504.76</v>
          </cell>
          <cell r="G905">
            <v>100159.95000000001</v>
          </cell>
          <cell r="H905">
            <v>93742.1</v>
          </cell>
          <cell r="I905">
            <v>53356.6</v>
          </cell>
          <cell r="J905">
            <v>-64119.25999999999</v>
          </cell>
          <cell r="K905">
            <v>15959.740000000005</v>
          </cell>
        </row>
        <row r="906">
          <cell r="E906">
            <v>0</v>
          </cell>
          <cell r="F906">
            <v>0</v>
          </cell>
          <cell r="G906">
            <v>0</v>
          </cell>
          <cell r="H906">
            <v>0</v>
          </cell>
          <cell r="I906">
            <v>0</v>
          </cell>
          <cell r="J906">
            <v>0</v>
          </cell>
          <cell r="K906">
            <v>0</v>
          </cell>
        </row>
        <row r="907">
          <cell r="E907">
            <v>0</v>
          </cell>
          <cell r="F907">
            <v>0</v>
          </cell>
          <cell r="G907">
            <v>0</v>
          </cell>
          <cell r="H907">
            <v>0</v>
          </cell>
          <cell r="I907">
            <v>0</v>
          </cell>
          <cell r="J907">
            <v>0</v>
          </cell>
          <cell r="K907">
            <v>0</v>
          </cell>
        </row>
        <row r="908">
          <cell r="E908">
            <v>0</v>
          </cell>
          <cell r="F908">
            <v>0</v>
          </cell>
          <cell r="G908">
            <v>0</v>
          </cell>
          <cell r="H908">
            <v>0</v>
          </cell>
          <cell r="I908">
            <v>0</v>
          </cell>
          <cell r="J908">
            <v>0</v>
          </cell>
          <cell r="K908">
            <v>0</v>
          </cell>
        </row>
        <row r="909">
          <cell r="E909">
            <v>0</v>
          </cell>
          <cell r="F909">
            <v>0</v>
          </cell>
          <cell r="G909">
            <v>0</v>
          </cell>
          <cell r="H909">
            <v>0</v>
          </cell>
          <cell r="I909">
            <v>0</v>
          </cell>
          <cell r="J909">
            <v>0</v>
          </cell>
          <cell r="K909">
            <v>0</v>
          </cell>
        </row>
        <row r="910">
          <cell r="E910">
            <v>0</v>
          </cell>
          <cell r="F910">
            <v>0</v>
          </cell>
          <cell r="G910">
            <v>0</v>
          </cell>
          <cell r="H910">
            <v>0</v>
          </cell>
          <cell r="I910">
            <v>0</v>
          </cell>
          <cell r="J910">
            <v>0</v>
          </cell>
          <cell r="K910">
            <v>0</v>
          </cell>
        </row>
        <row r="912">
          <cell r="E912">
            <v>3063.86</v>
          </cell>
          <cell r="F912">
            <v>-90297.94</v>
          </cell>
          <cell r="G912">
            <v>20804.14</v>
          </cell>
          <cell r="H912">
            <v>19477.48</v>
          </cell>
          <cell r="I912">
            <v>41108.299999999996</v>
          </cell>
          <cell r="J912">
            <v>-111928.76000000001</v>
          </cell>
          <cell r="K912">
            <v>4390.52</v>
          </cell>
        </row>
        <row r="913">
          <cell r="E913">
            <v>3720.14</v>
          </cell>
          <cell r="F913">
            <v>-3720.14</v>
          </cell>
          <cell r="G913">
            <v>39711.06</v>
          </cell>
          <cell r="H913">
            <v>37178.61</v>
          </cell>
          <cell r="I913">
            <v>39711.06</v>
          </cell>
          <cell r="J913">
            <v>-6252.5899999999965</v>
          </cell>
          <cell r="K913">
            <v>6252.5899999999965</v>
          </cell>
        </row>
        <row r="914">
          <cell r="E914">
            <v>566.42</v>
          </cell>
          <cell r="F914">
            <v>25279.94</v>
          </cell>
          <cell r="G914">
            <v>13237.019999999997</v>
          </cell>
          <cell r="H914">
            <v>12392.86</v>
          </cell>
          <cell r="I914">
            <v>9275</v>
          </cell>
          <cell r="J914">
            <v>28397.800000000003</v>
          </cell>
          <cell r="K914">
            <v>1410.5799999999963</v>
          </cell>
        </row>
        <row r="915">
          <cell r="E915">
            <v>70.93</v>
          </cell>
          <cell r="F915">
            <v>-674.085</v>
          </cell>
          <cell r="G915">
            <v>1103.0500000000002</v>
          </cell>
          <cell r="H915">
            <v>1032.79</v>
          </cell>
          <cell r="I915">
            <v>1075.5</v>
          </cell>
          <cell r="J915">
            <v>-716.7950000000001</v>
          </cell>
          <cell r="K915">
            <v>141.19000000000028</v>
          </cell>
        </row>
        <row r="916">
          <cell r="E916">
            <v>223.61</v>
          </cell>
          <cell r="F916">
            <v>-7231.73</v>
          </cell>
          <cell r="G916">
            <v>2029.64</v>
          </cell>
          <cell r="H916">
            <v>1900.2500000000002</v>
          </cell>
          <cell r="I916">
            <v>4781.76</v>
          </cell>
          <cell r="J916">
            <v>-10113.24</v>
          </cell>
          <cell r="K916">
            <v>352.9999999999998</v>
          </cell>
        </row>
        <row r="917">
          <cell r="E917">
            <v>7.23</v>
          </cell>
          <cell r="F917">
            <v>273.19</v>
          </cell>
          <cell r="G917">
            <v>66.19</v>
          </cell>
          <cell r="H917">
            <v>61.97</v>
          </cell>
          <cell r="I917">
            <v>0</v>
          </cell>
          <cell r="J917">
            <v>335.15999999999997</v>
          </cell>
          <cell r="K917">
            <v>11.450000000000003</v>
          </cell>
        </row>
        <row r="918">
          <cell r="E918">
            <v>1672.03</v>
          </cell>
          <cell r="F918">
            <v>-1672.03</v>
          </cell>
          <cell r="G918">
            <v>20958.63</v>
          </cell>
          <cell r="H918">
            <v>19622.05</v>
          </cell>
          <cell r="I918">
            <v>20958.63</v>
          </cell>
          <cell r="J918">
            <v>-3008.6100000000006</v>
          </cell>
          <cell r="K918">
            <v>3008.6100000000006</v>
          </cell>
        </row>
        <row r="919">
          <cell r="E919">
            <v>1506.2</v>
          </cell>
          <cell r="F919">
            <v>-71492.87</v>
          </cell>
          <cell r="G919">
            <v>13678.22</v>
          </cell>
          <cell r="H919">
            <v>12805.96</v>
          </cell>
          <cell r="I919">
            <v>19965.026439999998</v>
          </cell>
          <cell r="J919">
            <v>-78651.93643999999</v>
          </cell>
          <cell r="K919">
            <v>2378.460000000001</v>
          </cell>
        </row>
        <row r="920">
          <cell r="E920">
            <v>198.99</v>
          </cell>
          <cell r="F920">
            <v>-19864.54</v>
          </cell>
          <cell r="G920">
            <v>1809.0600000000004</v>
          </cell>
          <cell r="H920">
            <v>1693.65</v>
          </cell>
          <cell r="I920">
            <v>0</v>
          </cell>
          <cell r="J920">
            <v>-18170.89</v>
          </cell>
          <cell r="K920">
            <v>314.4000000000003</v>
          </cell>
        </row>
        <row r="922">
          <cell r="E922">
            <v>4190.73</v>
          </cell>
          <cell r="F922">
            <v>-4192.33</v>
          </cell>
          <cell r="G922">
            <v>44123.399999999994</v>
          </cell>
          <cell r="H922">
            <v>41161.899999999994</v>
          </cell>
          <cell r="I922">
            <v>44123.399999999994</v>
          </cell>
          <cell r="J922">
            <v>-7153.830000000002</v>
          </cell>
          <cell r="K922">
            <v>7152.229999999996</v>
          </cell>
        </row>
        <row r="923">
          <cell r="E923">
            <v>10853.98</v>
          </cell>
          <cell r="F923">
            <v>279468.02</v>
          </cell>
          <cell r="G923">
            <v>110308.5</v>
          </cell>
          <cell r="H923">
            <v>103281.62</v>
          </cell>
          <cell r="I923">
            <v>0</v>
          </cell>
          <cell r="J923">
            <v>382749.64</v>
          </cell>
          <cell r="K923">
            <v>17880.86</v>
          </cell>
        </row>
        <row r="924">
          <cell r="E924">
            <v>20450.32</v>
          </cell>
          <cell r="F924">
            <v>-20450.32</v>
          </cell>
          <cell r="G924">
            <v>63346.299999999996</v>
          </cell>
          <cell r="H924">
            <v>59410.799999999996</v>
          </cell>
          <cell r="I924">
            <v>63346.299999999996</v>
          </cell>
          <cell r="J924">
            <v>-24385.82</v>
          </cell>
          <cell r="K924">
            <v>24385.82</v>
          </cell>
        </row>
        <row r="925">
          <cell r="E925">
            <v>2114.48</v>
          </cell>
          <cell r="F925">
            <v>-2114.48</v>
          </cell>
          <cell r="G925">
            <v>25812.390000000003</v>
          </cell>
          <cell r="H925">
            <v>23883.340000000004</v>
          </cell>
          <cell r="I925">
            <v>25812.390000000003</v>
          </cell>
          <cell r="J925">
            <v>-4043.529999999999</v>
          </cell>
          <cell r="K925">
            <v>4043.529999999999</v>
          </cell>
        </row>
        <row r="926">
          <cell r="E926">
            <v>3920.23</v>
          </cell>
          <cell r="F926">
            <v>-3920.23</v>
          </cell>
          <cell r="G926">
            <v>41476.02</v>
          </cell>
          <cell r="H926">
            <v>38670.05</v>
          </cell>
          <cell r="I926">
            <v>41476.02</v>
          </cell>
          <cell r="J926">
            <v>-6726.199999999997</v>
          </cell>
          <cell r="K926">
            <v>6726.199999999997</v>
          </cell>
        </row>
        <row r="927">
          <cell r="E927">
            <v>4997.13</v>
          </cell>
          <cell r="F927">
            <v>-4997.13</v>
          </cell>
          <cell r="G927">
            <v>55154.25</v>
          </cell>
          <cell r="H927">
            <v>51474.85</v>
          </cell>
          <cell r="I927">
            <v>55154.25</v>
          </cell>
          <cell r="J927">
            <v>-8676.529999999999</v>
          </cell>
          <cell r="K927">
            <v>8676.529999999999</v>
          </cell>
        </row>
        <row r="928">
          <cell r="E928">
            <v>4078.05</v>
          </cell>
          <cell r="F928">
            <v>-4078.05</v>
          </cell>
          <cell r="G928">
            <v>43241.09999999999</v>
          </cell>
          <cell r="H928">
            <v>40328.57</v>
          </cell>
          <cell r="I928">
            <v>43241.09999999999</v>
          </cell>
          <cell r="J928">
            <v>-6990.5799999999945</v>
          </cell>
          <cell r="K928">
            <v>6990.5799999999945</v>
          </cell>
        </row>
        <row r="929">
          <cell r="E929">
            <v>0</v>
          </cell>
          <cell r="F929">
            <v>0</v>
          </cell>
          <cell r="G929">
            <v>4683.95</v>
          </cell>
          <cell r="H929">
            <v>4319.63</v>
          </cell>
          <cell r="I929">
            <v>4683.95</v>
          </cell>
          <cell r="J929">
            <v>-364.3199999999997</v>
          </cell>
          <cell r="K929">
            <v>364.3199999999997</v>
          </cell>
        </row>
        <row r="930">
          <cell r="E930">
            <v>0</v>
          </cell>
          <cell r="F930">
            <v>0</v>
          </cell>
          <cell r="G930">
            <v>26081.76</v>
          </cell>
          <cell r="H930">
            <v>24768.18</v>
          </cell>
          <cell r="I930">
            <v>26081.76</v>
          </cell>
          <cell r="J930">
            <v>-1313.579999999998</v>
          </cell>
          <cell r="K930">
            <v>1313.579999999998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1"/>
  <sheetViews>
    <sheetView tabSelected="1" zoomScale="85" zoomScaleNormal="85" workbookViewId="0" topLeftCell="A1">
      <selection activeCell="E38" sqref="E38"/>
    </sheetView>
  </sheetViews>
  <sheetFormatPr defaultColWidth="12.57421875" defaultRowHeight="12.75"/>
  <cols>
    <col min="1" max="1" width="8.421875" style="0" customWidth="1"/>
    <col min="2" max="2" width="29.8515625" style="0" customWidth="1"/>
    <col min="3" max="3" width="11.57421875" style="0" customWidth="1"/>
    <col min="4" max="4" width="34.57421875" style="0" customWidth="1"/>
    <col min="5" max="5" width="17.8515625" style="0" customWidth="1"/>
    <col min="6" max="6" width="22.7109375" style="0" customWidth="1"/>
    <col min="7" max="7" width="18.421875" style="0" customWidth="1"/>
    <col min="8" max="8" width="16.57421875" style="0" customWidth="1"/>
    <col min="9" max="9" width="21.57421875" style="0" customWidth="1"/>
    <col min="10" max="10" width="16.7109375" style="0" customWidth="1"/>
    <col min="11" max="11" width="21.00390625" style="0" customWidth="1"/>
    <col min="12" max="12" width="22.57421875" style="0" customWidth="1"/>
    <col min="13" max="16384" width="11.57421875" style="0" customWidth="1"/>
  </cols>
  <sheetData>
    <row r="1" spans="1:12" ht="12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2.75">
      <c r="A2" s="2"/>
      <c r="B2" s="3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12.75" customHeight="1">
      <c r="A3" s="3" t="s">
        <v>1</v>
      </c>
      <c r="B3" s="4" t="s">
        <v>2</v>
      </c>
      <c r="C3" s="4"/>
      <c r="D3" s="4" t="s">
        <v>3</v>
      </c>
      <c r="E3" s="5" t="s">
        <v>4</v>
      </c>
      <c r="F3" s="5" t="s">
        <v>5</v>
      </c>
      <c r="G3" s="4" t="s">
        <v>6</v>
      </c>
      <c r="H3" s="4" t="s">
        <v>7</v>
      </c>
      <c r="I3" s="4" t="s">
        <v>8</v>
      </c>
      <c r="J3" s="5" t="s">
        <v>9</v>
      </c>
      <c r="K3" s="5" t="s">
        <v>10</v>
      </c>
      <c r="L3" s="5" t="s">
        <v>11</v>
      </c>
    </row>
    <row r="4" spans="1:12" ht="29.25" customHeight="1">
      <c r="A4" s="3"/>
      <c r="B4" s="4" t="s">
        <v>12</v>
      </c>
      <c r="C4" s="4" t="s">
        <v>13</v>
      </c>
      <c r="D4" s="4"/>
      <c r="E4" s="4"/>
      <c r="F4" s="5"/>
      <c r="G4" s="4"/>
      <c r="H4" s="4"/>
      <c r="I4" s="4"/>
      <c r="J4" s="4"/>
      <c r="K4" s="4"/>
      <c r="L4" s="5"/>
    </row>
    <row r="5" spans="1:12" ht="12.75">
      <c r="A5" s="2">
        <v>28</v>
      </c>
      <c r="B5" s="4" t="s">
        <v>14</v>
      </c>
      <c r="C5" s="4">
        <v>168</v>
      </c>
      <c r="D5" s="2"/>
      <c r="E5" s="2"/>
      <c r="F5" s="2"/>
      <c r="G5" s="2"/>
      <c r="H5" s="2"/>
      <c r="I5" s="2"/>
      <c r="J5" s="2"/>
      <c r="K5" s="2"/>
      <c r="L5" s="4" t="s">
        <v>15</v>
      </c>
    </row>
    <row r="6" spans="1:12" ht="12.75" hidden="1">
      <c r="A6" s="2">
        <v>3</v>
      </c>
      <c r="B6" s="2"/>
      <c r="C6" s="2"/>
      <c r="D6" s="2" t="s">
        <v>16</v>
      </c>
      <c r="E6" s="3">
        <f>'[1]Лицевые счета домов свод'!E905</f>
        <v>9541.89</v>
      </c>
      <c r="F6" s="3">
        <f>'[1]Лицевые счета домов свод'!F905</f>
        <v>-104504.76</v>
      </c>
      <c r="G6" s="3">
        <f>'[1]Лицевые счета домов свод'!G905</f>
        <v>100159.95000000001</v>
      </c>
      <c r="H6" s="3">
        <f>'[1]Лицевые счета домов свод'!H905</f>
        <v>93742.1</v>
      </c>
      <c r="I6" s="3">
        <f>'[1]Лицевые счета домов свод'!I905</f>
        <v>53356.6</v>
      </c>
      <c r="J6" s="3">
        <f>'[1]Лицевые счета домов свод'!J905</f>
        <v>-64119.25999999999</v>
      </c>
      <c r="K6" s="3">
        <f>'[1]Лицевые счета домов свод'!K905</f>
        <v>15959.740000000005</v>
      </c>
      <c r="L6" s="2"/>
    </row>
    <row r="7" spans="1:12" ht="12.75" hidden="1">
      <c r="A7" s="2"/>
      <c r="B7" s="2"/>
      <c r="C7" s="2"/>
      <c r="D7" s="2" t="s">
        <v>17</v>
      </c>
      <c r="E7" s="3">
        <f>'[1]Лицевые счета домов свод'!E906</f>
        <v>0</v>
      </c>
      <c r="F7" s="3">
        <f>'[1]Лицевые счета домов свод'!F906</f>
        <v>0</v>
      </c>
      <c r="G7" s="3">
        <f>'[1]Лицевые счета домов свод'!G906</f>
        <v>0</v>
      </c>
      <c r="H7" s="3">
        <f>'[1]Лицевые счета домов свод'!H906</f>
        <v>0</v>
      </c>
      <c r="I7" s="3">
        <f>'[1]Лицевые счета домов свод'!I906</f>
        <v>0</v>
      </c>
      <c r="J7" s="3">
        <f>'[1]Лицевые счета домов свод'!J906</f>
        <v>0</v>
      </c>
      <c r="K7" s="3">
        <f>'[1]Лицевые счета домов свод'!K906</f>
        <v>0</v>
      </c>
      <c r="L7" s="2"/>
    </row>
    <row r="8" spans="1:12" ht="12.75" hidden="1">
      <c r="A8" s="2"/>
      <c r="B8" s="2"/>
      <c r="C8" s="2"/>
      <c r="D8" s="2" t="s">
        <v>18</v>
      </c>
      <c r="E8" s="3">
        <f>'[1]Лицевые счета домов свод'!E907</f>
        <v>0</v>
      </c>
      <c r="F8" s="3">
        <f>'[1]Лицевые счета домов свод'!F907</f>
        <v>0</v>
      </c>
      <c r="G8" s="3">
        <f>'[1]Лицевые счета домов свод'!G907</f>
        <v>0</v>
      </c>
      <c r="H8" s="3">
        <f>'[1]Лицевые счета домов свод'!H907</f>
        <v>0</v>
      </c>
      <c r="I8" s="3">
        <f>'[1]Лицевые счета домов свод'!I907</f>
        <v>0</v>
      </c>
      <c r="J8" s="3">
        <f>'[1]Лицевые счета домов свод'!J907</f>
        <v>0</v>
      </c>
      <c r="K8" s="3">
        <f>'[1]Лицевые счета домов свод'!K907</f>
        <v>0</v>
      </c>
      <c r="L8" s="2"/>
    </row>
    <row r="9" spans="1:12" ht="12.75" hidden="1">
      <c r="A9" s="2"/>
      <c r="B9" s="2"/>
      <c r="C9" s="2"/>
      <c r="D9" s="2" t="s">
        <v>19</v>
      </c>
      <c r="E9" s="3">
        <f>'[1]Лицевые счета домов свод'!E908</f>
        <v>0</v>
      </c>
      <c r="F9" s="3">
        <f>'[1]Лицевые счета домов свод'!F908</f>
        <v>0</v>
      </c>
      <c r="G9" s="3">
        <f>'[1]Лицевые счета домов свод'!G908</f>
        <v>0</v>
      </c>
      <c r="H9" s="3">
        <f>'[1]Лицевые счета домов свод'!H908</f>
        <v>0</v>
      </c>
      <c r="I9" s="3">
        <f>'[1]Лицевые счета домов свод'!I908</f>
        <v>0</v>
      </c>
      <c r="J9" s="3">
        <f>'[1]Лицевые счета домов свод'!J908</f>
        <v>0</v>
      </c>
      <c r="K9" s="3">
        <f>'[1]Лицевые счета домов свод'!K908</f>
        <v>0</v>
      </c>
      <c r="L9" s="2"/>
    </row>
    <row r="10" spans="1:12" ht="12.75" hidden="1">
      <c r="A10" s="2"/>
      <c r="B10" s="2"/>
      <c r="C10" s="2"/>
      <c r="D10" s="2" t="s">
        <v>20</v>
      </c>
      <c r="E10" s="3">
        <f>'[1]Лицевые счета домов свод'!E909</f>
        <v>0</v>
      </c>
      <c r="F10" s="3">
        <f>'[1]Лицевые счета домов свод'!F909</f>
        <v>0</v>
      </c>
      <c r="G10" s="3">
        <f>'[1]Лицевые счета домов свод'!G909</f>
        <v>0</v>
      </c>
      <c r="H10" s="3">
        <f>'[1]Лицевые счета домов свод'!H909</f>
        <v>0</v>
      </c>
      <c r="I10" s="3">
        <f>'[1]Лицевые счета домов свод'!I909</f>
        <v>0</v>
      </c>
      <c r="J10" s="3">
        <f>'[1]Лицевые счета домов свод'!J909</f>
        <v>0</v>
      </c>
      <c r="K10" s="3">
        <f>'[1]Лицевые счета домов свод'!K909</f>
        <v>0</v>
      </c>
      <c r="L10" s="2"/>
    </row>
    <row r="11" spans="1:12" ht="12.75" hidden="1">
      <c r="A11" s="2"/>
      <c r="B11" s="2"/>
      <c r="C11" s="2"/>
      <c r="D11" s="2" t="s">
        <v>21</v>
      </c>
      <c r="E11" s="3">
        <f>'[1]Лицевые счета домов свод'!E910</f>
        <v>0</v>
      </c>
      <c r="F11" s="3">
        <f>'[1]Лицевые счета домов свод'!F910</f>
        <v>0</v>
      </c>
      <c r="G11" s="3">
        <f>'[1]Лицевые счета домов свод'!G910</f>
        <v>0</v>
      </c>
      <c r="H11" s="3">
        <f>'[1]Лицевые счета домов свод'!H910</f>
        <v>0</v>
      </c>
      <c r="I11" s="3">
        <f>'[1]Лицевые счета домов свод'!I910</f>
        <v>0</v>
      </c>
      <c r="J11" s="3">
        <f>'[1]Лицевые счета домов свод'!J910</f>
        <v>0</v>
      </c>
      <c r="K11" s="3">
        <f>'[1]Лицевые счета домов свод'!K910</f>
        <v>0</v>
      </c>
      <c r="L11" s="2"/>
    </row>
    <row r="12" spans="1:12" ht="12.75" hidden="1">
      <c r="A12" s="2"/>
      <c r="B12" s="2"/>
      <c r="C12" s="2"/>
      <c r="D12" s="3" t="s">
        <v>22</v>
      </c>
      <c r="E12" s="3">
        <f>SUM(E5:E11)</f>
        <v>9541.89</v>
      </c>
      <c r="F12" s="3">
        <f>SUM(F5:F11)</f>
        <v>-104504.76</v>
      </c>
      <c r="G12" s="3">
        <f>SUM(G5:G11)</f>
        <v>100159.95000000001</v>
      </c>
      <c r="H12" s="3">
        <f>SUM(H5:H11)</f>
        <v>93742.1</v>
      </c>
      <c r="I12" s="3">
        <f>SUM(I5:I11)</f>
        <v>53356.6</v>
      </c>
      <c r="J12" s="3">
        <f>SUM(J5:J11)</f>
        <v>-64119.25999999999</v>
      </c>
      <c r="K12" s="3">
        <f>SUM(K5:K11)</f>
        <v>15959.740000000005</v>
      </c>
      <c r="L12" s="2"/>
    </row>
    <row r="13" spans="1:12" ht="18.75" customHeight="1" hidden="1">
      <c r="A13" s="2"/>
      <c r="B13" s="2"/>
      <c r="C13" s="2"/>
      <c r="D13" s="6" t="s">
        <v>23</v>
      </c>
      <c r="E13" s="3">
        <f>'[1]Лицевые счета домов свод'!E912</f>
        <v>3063.86</v>
      </c>
      <c r="F13" s="3">
        <f>'[1]Лицевые счета домов свод'!F912</f>
        <v>-90297.94</v>
      </c>
      <c r="G13" s="3">
        <f>'[1]Лицевые счета домов свод'!G912</f>
        <v>20804.14</v>
      </c>
      <c r="H13" s="3">
        <f>'[1]Лицевые счета домов свод'!H912</f>
        <v>19477.48</v>
      </c>
      <c r="I13" s="3">
        <f>'[1]Лицевые счета домов свод'!I912</f>
        <v>41108.299999999996</v>
      </c>
      <c r="J13" s="3">
        <f>'[1]Лицевые счета домов свод'!J912</f>
        <v>-111928.76000000001</v>
      </c>
      <c r="K13" s="3">
        <f>'[1]Лицевые счета домов свод'!K912</f>
        <v>4390.52</v>
      </c>
      <c r="L13" s="2"/>
    </row>
    <row r="14" spans="1:12" ht="30" customHeight="1" hidden="1">
      <c r="A14" s="2"/>
      <c r="B14" s="2"/>
      <c r="C14" s="2"/>
      <c r="D14" s="6" t="s">
        <v>24</v>
      </c>
      <c r="E14" s="3">
        <f>'[1]Лицевые счета домов свод'!E913</f>
        <v>3720.14</v>
      </c>
      <c r="F14" s="3">
        <f>'[1]Лицевые счета домов свод'!F913</f>
        <v>-3720.14</v>
      </c>
      <c r="G14" s="3">
        <f>'[1]Лицевые счета домов свод'!G913</f>
        <v>39711.06</v>
      </c>
      <c r="H14" s="3">
        <f>'[1]Лицевые счета домов свод'!H913</f>
        <v>37178.61</v>
      </c>
      <c r="I14" s="3">
        <f>'[1]Лицевые счета домов свод'!I913</f>
        <v>39711.06</v>
      </c>
      <c r="J14" s="3">
        <f>'[1]Лицевые счета домов свод'!J913</f>
        <v>-6252.5899999999965</v>
      </c>
      <c r="K14" s="3">
        <f>'[1]Лицевые счета домов свод'!K913</f>
        <v>6252.5899999999965</v>
      </c>
      <c r="L14" s="2"/>
    </row>
    <row r="15" spans="1:12" ht="33.75" customHeight="1" hidden="1">
      <c r="A15" s="2"/>
      <c r="B15" s="2"/>
      <c r="C15" s="2"/>
      <c r="D15" s="6" t="s">
        <v>25</v>
      </c>
      <c r="E15" s="3">
        <f>'[1]Лицевые счета домов свод'!E914</f>
        <v>566.42</v>
      </c>
      <c r="F15" s="3">
        <f>'[1]Лицевые счета домов свод'!F914</f>
        <v>25279.94</v>
      </c>
      <c r="G15" s="3">
        <f>'[1]Лицевые счета домов свод'!G914</f>
        <v>13237.019999999997</v>
      </c>
      <c r="H15" s="3">
        <f>'[1]Лицевые счета домов свод'!H914</f>
        <v>12392.86</v>
      </c>
      <c r="I15" s="3">
        <f>'[1]Лицевые счета домов свод'!I914</f>
        <v>9275</v>
      </c>
      <c r="J15" s="3">
        <f>'[1]Лицевые счета домов свод'!J914</f>
        <v>28397.800000000003</v>
      </c>
      <c r="K15" s="3">
        <f>'[1]Лицевые счета домов свод'!K914</f>
        <v>1410.5799999999963</v>
      </c>
      <c r="L15" s="2"/>
    </row>
    <row r="16" spans="1:12" ht="33.75" customHeight="1" hidden="1">
      <c r="A16" s="2"/>
      <c r="B16" s="2"/>
      <c r="C16" s="2"/>
      <c r="D16" s="6" t="s">
        <v>26</v>
      </c>
      <c r="E16" s="3">
        <f>'[1]Лицевые счета домов свод'!E915</f>
        <v>70.93</v>
      </c>
      <c r="F16" s="3">
        <f>'[1]Лицевые счета домов свод'!F915</f>
        <v>-674.085</v>
      </c>
      <c r="G16" s="3">
        <f>'[1]Лицевые счета домов свод'!G915</f>
        <v>1103.0500000000002</v>
      </c>
      <c r="H16" s="3">
        <f>'[1]Лицевые счета домов свод'!H915</f>
        <v>1032.79</v>
      </c>
      <c r="I16" s="3">
        <f>'[1]Лицевые счета домов свод'!I915</f>
        <v>1075.5</v>
      </c>
      <c r="J16" s="3">
        <f>'[1]Лицевые счета домов свод'!J915</f>
        <v>-716.7950000000001</v>
      </c>
      <c r="K16" s="3">
        <f>'[1]Лицевые счета домов свод'!K915</f>
        <v>141.19000000000028</v>
      </c>
      <c r="L16" s="2"/>
    </row>
    <row r="17" spans="1:12" ht="12.75" hidden="1">
      <c r="A17" s="2"/>
      <c r="B17" s="2"/>
      <c r="C17" s="2"/>
      <c r="D17" s="2" t="s">
        <v>27</v>
      </c>
      <c r="E17" s="3">
        <f>'[1]Лицевые счета домов свод'!E916</f>
        <v>223.61</v>
      </c>
      <c r="F17" s="3">
        <f>'[1]Лицевые счета домов свод'!F916</f>
        <v>-7231.73</v>
      </c>
      <c r="G17" s="3">
        <f>'[1]Лицевые счета домов свод'!G916</f>
        <v>2029.64</v>
      </c>
      <c r="H17" s="3">
        <f>'[1]Лицевые счета домов свод'!H916</f>
        <v>1900.2500000000002</v>
      </c>
      <c r="I17" s="3">
        <f>'[1]Лицевые счета домов свод'!I916</f>
        <v>4781.76</v>
      </c>
      <c r="J17" s="3">
        <f>'[1]Лицевые счета домов свод'!J916</f>
        <v>-10113.24</v>
      </c>
      <c r="K17" s="3">
        <f>'[1]Лицевые счета домов свод'!K916</f>
        <v>352.9999999999998</v>
      </c>
      <c r="L17" s="2"/>
    </row>
    <row r="18" spans="1:12" ht="29.25" customHeight="1" hidden="1">
      <c r="A18" s="2"/>
      <c r="B18" s="2"/>
      <c r="C18" s="2"/>
      <c r="D18" s="6" t="s">
        <v>28</v>
      </c>
      <c r="E18" s="3">
        <f>'[1]Лицевые счета домов свод'!E917</f>
        <v>7.23</v>
      </c>
      <c r="F18" s="3">
        <f>'[1]Лицевые счета домов свод'!F917</f>
        <v>273.19</v>
      </c>
      <c r="G18" s="3">
        <f>'[1]Лицевые счета домов свод'!G917</f>
        <v>66.19</v>
      </c>
      <c r="H18" s="3">
        <f>'[1]Лицевые счета домов свод'!H917</f>
        <v>61.97</v>
      </c>
      <c r="I18" s="3">
        <f>'[1]Лицевые счета домов свод'!I917</f>
        <v>0</v>
      </c>
      <c r="J18" s="3">
        <f>'[1]Лицевые счета домов свод'!J917</f>
        <v>335.15999999999997</v>
      </c>
      <c r="K18" s="3">
        <f>'[1]Лицевые счета домов свод'!K917</f>
        <v>11.450000000000003</v>
      </c>
      <c r="L18" s="2"/>
    </row>
    <row r="19" spans="1:12" ht="45.75" customHeight="1" hidden="1">
      <c r="A19" s="2"/>
      <c r="B19" s="2"/>
      <c r="C19" s="2"/>
      <c r="D19" s="6" t="s">
        <v>29</v>
      </c>
      <c r="E19" s="3">
        <f>'[1]Лицевые счета домов свод'!E918</f>
        <v>1672.03</v>
      </c>
      <c r="F19" s="3">
        <f>'[1]Лицевые счета домов свод'!F918</f>
        <v>-1672.03</v>
      </c>
      <c r="G19" s="3">
        <f>'[1]Лицевые счета домов свод'!G918</f>
        <v>20958.63</v>
      </c>
      <c r="H19" s="3">
        <f>'[1]Лицевые счета домов свод'!H918</f>
        <v>19622.05</v>
      </c>
      <c r="I19" s="3">
        <f>'[1]Лицевые счета домов свод'!I918</f>
        <v>20958.63</v>
      </c>
      <c r="J19" s="3">
        <f>'[1]Лицевые счета домов свод'!J918</f>
        <v>-3008.6100000000006</v>
      </c>
      <c r="K19" s="3">
        <f>'[1]Лицевые счета домов свод'!K918</f>
        <v>3008.6100000000006</v>
      </c>
      <c r="L19" s="2"/>
    </row>
    <row r="20" spans="1:12" ht="27.75" customHeight="1" hidden="1">
      <c r="A20" s="2"/>
      <c r="B20" s="2"/>
      <c r="C20" s="2"/>
      <c r="D20" s="6" t="s">
        <v>30</v>
      </c>
      <c r="E20" s="3">
        <f>'[1]Лицевые счета домов свод'!E919</f>
        <v>1506.2</v>
      </c>
      <c r="F20" s="3">
        <f>'[1]Лицевые счета домов свод'!F919</f>
        <v>-71492.87</v>
      </c>
      <c r="G20" s="3">
        <f>'[1]Лицевые счета домов свод'!G919</f>
        <v>13678.22</v>
      </c>
      <c r="H20" s="3">
        <f>'[1]Лицевые счета домов свод'!H919</f>
        <v>12805.96</v>
      </c>
      <c r="I20" s="3">
        <f>'[1]Лицевые счета домов свод'!I919</f>
        <v>19965.026439999998</v>
      </c>
      <c r="J20" s="3">
        <f>'[1]Лицевые счета домов свод'!J919</f>
        <v>-78651.93643999999</v>
      </c>
      <c r="K20" s="3">
        <f>'[1]Лицевые счета домов свод'!K919</f>
        <v>2378.460000000001</v>
      </c>
      <c r="L20" s="2"/>
    </row>
    <row r="21" spans="1:12" ht="40.5" customHeight="1" hidden="1">
      <c r="A21" s="2"/>
      <c r="B21" s="2"/>
      <c r="C21" s="2"/>
      <c r="D21" s="6" t="s">
        <v>31</v>
      </c>
      <c r="E21" s="3">
        <f>'[1]Лицевые счета домов свод'!E920</f>
        <v>198.99</v>
      </c>
      <c r="F21" s="3">
        <f>'[1]Лицевые счета домов свод'!F920</f>
        <v>-19864.54</v>
      </c>
      <c r="G21" s="3">
        <f>'[1]Лицевые счета домов свод'!G920</f>
        <v>1809.0600000000004</v>
      </c>
      <c r="H21" s="3">
        <f>'[1]Лицевые счета домов свод'!H920</f>
        <v>1693.65</v>
      </c>
      <c r="I21" s="3">
        <f>'[1]Лицевые счета домов свод'!I920</f>
        <v>0</v>
      </c>
      <c r="J21" s="3">
        <f>'[1]Лицевые счета домов свод'!J920</f>
        <v>-18170.89</v>
      </c>
      <c r="K21" s="3">
        <f>'[1]Лицевые счета домов свод'!K920</f>
        <v>314.4000000000003</v>
      </c>
      <c r="L21" s="2"/>
    </row>
    <row r="22" spans="1:12" ht="12.75" hidden="1">
      <c r="A22" s="2"/>
      <c r="B22" s="2"/>
      <c r="C22" s="2"/>
      <c r="D22" s="3" t="s">
        <v>32</v>
      </c>
      <c r="E22" s="3">
        <f>SUM(E13:E21)</f>
        <v>11029.409999999998</v>
      </c>
      <c r="F22" s="3">
        <f>SUM(F13:F21)</f>
        <v>-169400.205</v>
      </c>
      <c r="G22" s="3">
        <f>SUM(G13:G21)</f>
        <v>113397.01</v>
      </c>
      <c r="H22" s="3">
        <f>SUM(H13:H21)</f>
        <v>106165.61999999998</v>
      </c>
      <c r="I22" s="7">
        <f>SUM(I13:I21)</f>
        <v>136875.27644</v>
      </c>
      <c r="J22" s="7">
        <f>SUM(J13:J21)</f>
        <v>-200109.86144</v>
      </c>
      <c r="K22" s="3">
        <f>SUM(K13:K21)</f>
        <v>18260.799999999996</v>
      </c>
      <c r="L22" s="2"/>
    </row>
    <row r="23" spans="1:12" ht="12.75" hidden="1">
      <c r="A23" s="2"/>
      <c r="B23" s="2"/>
      <c r="C23" s="2"/>
      <c r="D23" s="2" t="s">
        <v>33</v>
      </c>
      <c r="E23" s="3">
        <f>'[1]Лицевые счета домов свод'!E922</f>
        <v>4190.73</v>
      </c>
      <c r="F23" s="3">
        <f>'[1]Лицевые счета домов свод'!F922</f>
        <v>-4192.33</v>
      </c>
      <c r="G23" s="3">
        <f>'[1]Лицевые счета домов свод'!G922</f>
        <v>44123.399999999994</v>
      </c>
      <c r="H23" s="3">
        <f>'[1]Лицевые счета домов свод'!H922</f>
        <v>41161.899999999994</v>
      </c>
      <c r="I23" s="3">
        <f>'[1]Лицевые счета домов свод'!I922</f>
        <v>44123.399999999994</v>
      </c>
      <c r="J23" s="3">
        <f>'[1]Лицевые счета домов свод'!J922</f>
        <v>-7153.830000000002</v>
      </c>
      <c r="K23" s="3">
        <f>'[1]Лицевые счета домов свод'!K922</f>
        <v>7152.229999999996</v>
      </c>
      <c r="L23" s="2"/>
    </row>
    <row r="24" spans="1:12" ht="12.75" hidden="1">
      <c r="A24" s="2"/>
      <c r="B24" s="2"/>
      <c r="C24" s="2"/>
      <c r="D24" s="2" t="s">
        <v>34</v>
      </c>
      <c r="E24" s="3">
        <f>'[1]Лицевые счета домов свод'!E923</f>
        <v>10853.98</v>
      </c>
      <c r="F24" s="3">
        <f>'[1]Лицевые счета домов свод'!F923</f>
        <v>279468.02</v>
      </c>
      <c r="G24" s="3">
        <f>'[1]Лицевые счета домов свод'!G923</f>
        <v>110308.5</v>
      </c>
      <c r="H24" s="3">
        <f>'[1]Лицевые счета домов свод'!H923</f>
        <v>103281.62</v>
      </c>
      <c r="I24" s="3">
        <f>'[1]Лицевые счета домов свод'!I923</f>
        <v>0</v>
      </c>
      <c r="J24" s="3">
        <f>'[1]Лицевые счета домов свод'!J923</f>
        <v>382749.64</v>
      </c>
      <c r="K24" s="3">
        <f>'[1]Лицевые счета домов свод'!K923</f>
        <v>17880.86</v>
      </c>
      <c r="L24" s="2"/>
    </row>
    <row r="25" spans="1:12" ht="12.75">
      <c r="A25" s="2"/>
      <c r="B25" s="2"/>
      <c r="C25" s="2"/>
      <c r="D25" s="2" t="s">
        <v>35</v>
      </c>
      <c r="E25" s="3">
        <f>'[1]Лицевые счета домов свод'!E924</f>
        <v>20450.32</v>
      </c>
      <c r="F25" s="3">
        <f>'[1]Лицевые счета домов свод'!F924</f>
        <v>-20450.32</v>
      </c>
      <c r="G25" s="3">
        <f>'[1]Лицевые счета домов свод'!G924</f>
        <v>63346.299999999996</v>
      </c>
      <c r="H25" s="3">
        <f>'[1]Лицевые счета домов свод'!H924</f>
        <v>59410.799999999996</v>
      </c>
      <c r="I25" s="3">
        <f>'[1]Лицевые счета домов свод'!I924</f>
        <v>63346.299999999996</v>
      </c>
      <c r="J25" s="3">
        <f>'[1]Лицевые счета домов свод'!J924</f>
        <v>-24385.82</v>
      </c>
      <c r="K25" s="3">
        <f>'[1]Лицевые счета домов свод'!K924</f>
        <v>24385.82</v>
      </c>
      <c r="L25" s="2"/>
    </row>
    <row r="26" spans="1:12" ht="12.75" hidden="1">
      <c r="A26" s="2"/>
      <c r="B26" s="2"/>
      <c r="C26" s="2"/>
      <c r="D26" s="2" t="s">
        <v>36</v>
      </c>
      <c r="E26" s="3">
        <f>'[1]Лицевые счета домов свод'!E925</f>
        <v>2114.48</v>
      </c>
      <c r="F26" s="3">
        <f>'[1]Лицевые счета домов свод'!F925</f>
        <v>-2114.48</v>
      </c>
      <c r="G26" s="3">
        <f>'[1]Лицевые счета домов свод'!G925</f>
        <v>25812.390000000003</v>
      </c>
      <c r="H26" s="3">
        <f>'[1]Лицевые счета домов свод'!H925</f>
        <v>23883.340000000004</v>
      </c>
      <c r="I26" s="3">
        <f>'[1]Лицевые счета домов свод'!I925</f>
        <v>25812.390000000003</v>
      </c>
      <c r="J26" s="3">
        <f>'[1]Лицевые счета домов свод'!J925</f>
        <v>-4043.529999999999</v>
      </c>
      <c r="K26" s="3">
        <f>'[1]Лицевые счета домов свод'!K925</f>
        <v>4043.529999999999</v>
      </c>
      <c r="L26" s="2"/>
    </row>
    <row r="27" spans="1:12" ht="12.75" hidden="1">
      <c r="A27" s="2"/>
      <c r="B27" s="2"/>
      <c r="C27" s="2"/>
      <c r="D27" s="2" t="s">
        <v>37</v>
      </c>
      <c r="E27" s="3">
        <f>'[1]Лицевые счета домов свод'!E926</f>
        <v>3920.23</v>
      </c>
      <c r="F27" s="3">
        <f>'[1]Лицевые счета домов свод'!F926</f>
        <v>-3920.23</v>
      </c>
      <c r="G27" s="3">
        <f>'[1]Лицевые счета домов свод'!G926</f>
        <v>41476.02</v>
      </c>
      <c r="H27" s="3">
        <f>'[1]Лицевые счета домов свод'!H926</f>
        <v>38670.05</v>
      </c>
      <c r="I27" s="3">
        <f>'[1]Лицевые счета домов свод'!I926</f>
        <v>41476.02</v>
      </c>
      <c r="J27" s="3">
        <f>'[1]Лицевые счета домов свод'!J926</f>
        <v>-6726.199999999997</v>
      </c>
      <c r="K27" s="3">
        <f>'[1]Лицевые счета домов свод'!K926</f>
        <v>6726.199999999997</v>
      </c>
      <c r="L27" s="2"/>
    </row>
    <row r="28" spans="1:12" ht="12.75" hidden="1">
      <c r="A28" s="2"/>
      <c r="B28" s="2"/>
      <c r="C28" s="2"/>
      <c r="D28" s="2" t="s">
        <v>38</v>
      </c>
      <c r="E28" s="3">
        <f>'[1]Лицевые счета домов свод'!E927</f>
        <v>4997.13</v>
      </c>
      <c r="F28" s="3">
        <f>'[1]Лицевые счета домов свод'!F927</f>
        <v>-4997.13</v>
      </c>
      <c r="G28" s="3">
        <f>'[1]Лицевые счета домов свод'!G927</f>
        <v>55154.25</v>
      </c>
      <c r="H28" s="3">
        <f>'[1]Лицевые счета домов свод'!H927</f>
        <v>51474.85</v>
      </c>
      <c r="I28" s="3">
        <f>'[1]Лицевые счета домов свод'!I927</f>
        <v>55154.25</v>
      </c>
      <c r="J28" s="3">
        <f>'[1]Лицевые счета домов свод'!J927</f>
        <v>-8676.529999999999</v>
      </c>
      <c r="K28" s="3">
        <f>'[1]Лицевые счета домов свод'!K927</f>
        <v>8676.529999999999</v>
      </c>
      <c r="L28" s="2"/>
    </row>
    <row r="29" spans="1:12" ht="12.75" hidden="1">
      <c r="A29" s="2"/>
      <c r="B29" s="2"/>
      <c r="C29" s="2"/>
      <c r="D29" s="2" t="s">
        <v>39</v>
      </c>
      <c r="E29" s="3">
        <f>'[1]Лицевые счета домов свод'!E928</f>
        <v>4078.05</v>
      </c>
      <c r="F29" s="3">
        <f>'[1]Лицевые счета домов свод'!F928</f>
        <v>-4078.05</v>
      </c>
      <c r="G29" s="3">
        <f>'[1]Лицевые счета домов свод'!G928</f>
        <v>43241.09999999999</v>
      </c>
      <c r="H29" s="3">
        <f>'[1]Лицевые счета домов свод'!H928</f>
        <v>40328.57</v>
      </c>
      <c r="I29" s="3">
        <f>'[1]Лицевые счета домов свод'!I928</f>
        <v>43241.09999999999</v>
      </c>
      <c r="J29" s="3">
        <f>'[1]Лицевые счета домов свод'!J928</f>
        <v>-6990.5799999999945</v>
      </c>
      <c r="K29" s="3">
        <f>'[1]Лицевые счета домов свод'!K928</f>
        <v>6990.5799999999945</v>
      </c>
      <c r="L29" s="2"/>
    </row>
    <row r="30" spans="1:12" ht="12.75" hidden="1">
      <c r="A30" s="2"/>
      <c r="B30" s="2"/>
      <c r="C30" s="2"/>
      <c r="D30" s="2" t="s">
        <v>40</v>
      </c>
      <c r="E30" s="3">
        <f>'[1]Лицевые счета домов свод'!E929</f>
        <v>0</v>
      </c>
      <c r="F30" s="3">
        <f>'[1]Лицевые счета домов свод'!F929</f>
        <v>0</v>
      </c>
      <c r="G30" s="3">
        <f>'[1]Лицевые счета домов свод'!G929</f>
        <v>4683.95</v>
      </c>
      <c r="H30" s="3">
        <f>'[1]Лицевые счета домов свод'!H929</f>
        <v>4319.63</v>
      </c>
      <c r="I30" s="3">
        <f>'[1]Лицевые счета домов свод'!I929</f>
        <v>4683.95</v>
      </c>
      <c r="J30" s="3">
        <f>'[1]Лицевые счета домов свод'!J929</f>
        <v>-364.3199999999997</v>
      </c>
      <c r="K30" s="3">
        <f>'[1]Лицевые счета домов свод'!K929</f>
        <v>364.3199999999997</v>
      </c>
      <c r="L30" s="2"/>
    </row>
    <row r="31" spans="1:12" ht="12.75" hidden="1">
      <c r="A31" s="2"/>
      <c r="B31" s="2"/>
      <c r="C31" s="2"/>
      <c r="D31" s="2" t="s">
        <v>41</v>
      </c>
      <c r="E31" s="3">
        <f>'[1]Лицевые счета домов свод'!E930</f>
        <v>0</v>
      </c>
      <c r="F31" s="3">
        <f>'[1]Лицевые счета домов свод'!F930</f>
        <v>0</v>
      </c>
      <c r="G31" s="3">
        <f>'[1]Лицевые счета домов свод'!G930</f>
        <v>26081.76</v>
      </c>
      <c r="H31" s="3">
        <f>'[1]Лицевые счета домов свод'!H930</f>
        <v>24768.18</v>
      </c>
      <c r="I31" s="3">
        <f>'[1]Лицевые счета домов свод'!I930</f>
        <v>26081.76</v>
      </c>
      <c r="J31" s="3">
        <f>'[1]Лицевые счета домов свод'!J930</f>
        <v>-1313.579999999998</v>
      </c>
      <c r="K31" s="3">
        <f>'[1]Лицевые счета домов свод'!K930</f>
        <v>1313.579999999998</v>
      </c>
      <c r="L31" s="2"/>
    </row>
    <row r="32" spans="1:12" ht="12.75">
      <c r="A32" s="2"/>
      <c r="B32" s="3" t="s">
        <v>42</v>
      </c>
      <c r="C32" s="3"/>
      <c r="D32" s="3"/>
      <c r="E32" s="3">
        <f>SUM(E23:E31)+E12+E22</f>
        <v>71176.22</v>
      </c>
      <c r="F32" s="3">
        <f>SUM(F23:F31)+F12+F22</f>
        <v>-34189.48499999996</v>
      </c>
      <c r="G32" s="3">
        <f>SUM(G23:G31)+G12+G22</f>
        <v>627784.6299999999</v>
      </c>
      <c r="H32" s="3">
        <f>SUM(H23:H31)+H12+H22</f>
        <v>587206.6599999999</v>
      </c>
      <c r="I32" s="3">
        <f>SUM(I23:I31)+I12+I22</f>
        <v>494151.04644</v>
      </c>
      <c r="J32" s="3">
        <f>SUM(J23:J31)+J12+J22</f>
        <v>58866.12856000001</v>
      </c>
      <c r="K32" s="3">
        <f>SUM(K23:K31)+K12+K22</f>
        <v>111754.19</v>
      </c>
      <c r="L32" s="2"/>
    </row>
    <row r="33" spans="1:12" ht="12.75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</row>
    <row r="34" spans="1:12" ht="12.75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</row>
    <row r="35" spans="1:12" ht="12.75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</row>
    <row r="36" spans="1:12" ht="12.75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</row>
    <row r="37" spans="1:12" ht="12.75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</row>
    <row r="38" spans="1:12" ht="12.75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</row>
    <row r="39" spans="1:12" ht="12.75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</row>
    <row r="40" spans="1:12" ht="12.75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</row>
    <row r="41" spans="1:12" ht="12.75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</row>
  </sheetData>
  <sheetProtection selectLockedCells="1" selectUnlockedCells="1"/>
  <mergeCells count="13">
    <mergeCell ref="A1:L1"/>
    <mergeCell ref="A3:A4"/>
    <mergeCell ref="B3:C3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B32:D32"/>
  </mergeCells>
  <printOptions/>
  <pageMargins left="0.19652777777777777" right="0.19652777777777777" top="1.0527777777777778" bottom="1.0527777777777778" header="0.7875" footer="0.7875"/>
  <pageSetup firstPageNumber="1" useFirstPageNumber="1" fitToHeight="1" fitToWidth="1" horizontalDpi="300" verticalDpi="300" orientation="landscape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25"/>
  <sheetViews>
    <sheetView zoomScale="85" zoomScaleNormal="85" workbookViewId="0" topLeftCell="A1">
      <selection activeCell="G11" sqref="G11"/>
    </sheetView>
  </sheetViews>
  <sheetFormatPr defaultColWidth="12.57421875" defaultRowHeight="12.75"/>
  <cols>
    <col min="1" max="1" width="9.7109375" style="0" customWidth="1"/>
    <col min="2" max="2" width="34.421875" style="0" customWidth="1"/>
    <col min="3" max="3" width="26.00390625" style="0" customWidth="1"/>
    <col min="4" max="4" width="35.421875" style="0" customWidth="1"/>
    <col min="5" max="5" width="20.140625" style="0" customWidth="1"/>
    <col min="6" max="16384" width="11.57421875" style="0" customWidth="1"/>
  </cols>
  <sheetData>
    <row r="1" spans="1:5" ht="12.75">
      <c r="A1" s="9" t="s">
        <v>43</v>
      </c>
      <c r="B1" s="9"/>
      <c r="C1" s="9"/>
      <c r="D1" s="9"/>
      <c r="E1" s="9"/>
    </row>
    <row r="2" spans="1:5" ht="12.75">
      <c r="A2" s="10" t="s">
        <v>1</v>
      </c>
      <c r="B2" s="9" t="s">
        <v>44</v>
      </c>
      <c r="C2" s="9" t="s">
        <v>2</v>
      </c>
      <c r="D2" s="9" t="s">
        <v>45</v>
      </c>
      <c r="E2" s="9" t="s">
        <v>46</v>
      </c>
    </row>
    <row r="3" spans="1:5" ht="12.75">
      <c r="A3" s="9">
        <v>1</v>
      </c>
      <c r="B3" s="10" t="s">
        <v>47</v>
      </c>
      <c r="C3" s="10" t="s">
        <v>48</v>
      </c>
      <c r="D3" s="10" t="s">
        <v>49</v>
      </c>
      <c r="E3" s="10">
        <v>12326.87</v>
      </c>
    </row>
    <row r="4" spans="1:5" s="12" customFormat="1" ht="12.75">
      <c r="A4" s="11" t="s">
        <v>50</v>
      </c>
      <c r="B4" s="11"/>
      <c r="C4" s="11"/>
      <c r="D4" s="11"/>
      <c r="E4" s="11"/>
    </row>
    <row r="5" spans="1:5" ht="12.75">
      <c r="A5" s="10" t="s">
        <v>1</v>
      </c>
      <c r="B5" s="9" t="s">
        <v>44</v>
      </c>
      <c r="C5" s="9" t="s">
        <v>2</v>
      </c>
      <c r="D5" s="9" t="s">
        <v>45</v>
      </c>
      <c r="E5" s="9" t="s">
        <v>46</v>
      </c>
    </row>
    <row r="6" spans="1:5" ht="12.75">
      <c r="A6" s="9">
        <v>1</v>
      </c>
      <c r="B6" s="10" t="s">
        <v>51</v>
      </c>
      <c r="C6" s="10" t="s">
        <v>48</v>
      </c>
      <c r="D6" s="10" t="s">
        <v>52</v>
      </c>
      <c r="E6" s="10">
        <v>15018.19</v>
      </c>
    </row>
    <row r="7" spans="1:5" s="12" customFormat="1" ht="12.75">
      <c r="A7" s="13"/>
      <c r="B7" s="14"/>
      <c r="C7" s="14" t="s">
        <v>53</v>
      </c>
      <c r="D7" s="14"/>
      <c r="E7" s="14"/>
    </row>
    <row r="8" spans="1:5" ht="12.75">
      <c r="A8" s="10" t="s">
        <v>1</v>
      </c>
      <c r="B8" s="9" t="s">
        <v>44</v>
      </c>
      <c r="C8" s="9" t="s">
        <v>2</v>
      </c>
      <c r="D8" s="9" t="s">
        <v>45</v>
      </c>
      <c r="E8" s="9" t="s">
        <v>46</v>
      </c>
    </row>
    <row r="9" spans="1:5" ht="12.75">
      <c r="A9" s="9">
        <v>1</v>
      </c>
      <c r="B9" s="10" t="s">
        <v>51</v>
      </c>
      <c r="C9" s="10" t="s">
        <v>48</v>
      </c>
      <c r="D9" s="10" t="s">
        <v>54</v>
      </c>
      <c r="E9" s="10">
        <v>5487.9</v>
      </c>
    </row>
    <row r="10" spans="1:5" s="12" customFormat="1" ht="12.75">
      <c r="A10" s="11" t="s">
        <v>55</v>
      </c>
      <c r="B10" s="11"/>
      <c r="C10" s="11"/>
      <c r="D10" s="11"/>
      <c r="E10" s="11"/>
    </row>
    <row r="11" spans="1:5" ht="12.75">
      <c r="A11" s="10" t="s">
        <v>1</v>
      </c>
      <c r="B11" s="9" t="s">
        <v>44</v>
      </c>
      <c r="C11" s="9" t="s">
        <v>2</v>
      </c>
      <c r="D11" s="9" t="s">
        <v>45</v>
      </c>
      <c r="E11" s="9" t="s">
        <v>46</v>
      </c>
    </row>
    <row r="12" spans="1:5" ht="12.75">
      <c r="A12" s="9">
        <v>1</v>
      </c>
      <c r="B12" s="10" t="s">
        <v>56</v>
      </c>
      <c r="C12" s="10" t="s">
        <v>48</v>
      </c>
      <c r="D12" s="10"/>
      <c r="E12" s="10">
        <v>14737.26</v>
      </c>
    </row>
    <row r="13" spans="1:5" s="12" customFormat="1" ht="12.75">
      <c r="A13" s="11" t="s">
        <v>57</v>
      </c>
      <c r="B13" s="11"/>
      <c r="C13" s="11"/>
      <c r="D13" s="11"/>
      <c r="E13" s="11"/>
    </row>
    <row r="14" spans="1:5" ht="12.75">
      <c r="A14" s="10" t="s">
        <v>1</v>
      </c>
      <c r="B14" s="9" t="s">
        <v>44</v>
      </c>
      <c r="C14" s="9" t="s">
        <v>2</v>
      </c>
      <c r="D14" s="9" t="s">
        <v>45</v>
      </c>
      <c r="E14" s="9" t="s">
        <v>46</v>
      </c>
    </row>
    <row r="15" spans="1:5" ht="12.75">
      <c r="A15" s="9">
        <v>1</v>
      </c>
      <c r="B15" s="10" t="s">
        <v>56</v>
      </c>
      <c r="C15" s="10" t="s">
        <v>48</v>
      </c>
      <c r="D15" s="10"/>
      <c r="E15" s="10">
        <v>15439.84</v>
      </c>
    </row>
    <row r="16" spans="1:5" ht="12.75">
      <c r="A16" s="9">
        <v>2</v>
      </c>
      <c r="B16" s="15" t="s">
        <v>58</v>
      </c>
      <c r="C16" s="15" t="s">
        <v>48</v>
      </c>
      <c r="D16" s="15"/>
      <c r="E16" s="15">
        <v>-14737.26</v>
      </c>
    </row>
    <row r="17" spans="1:5" s="12" customFormat="1" ht="12.75">
      <c r="A17" s="11" t="s">
        <v>59</v>
      </c>
      <c r="B17" s="11"/>
      <c r="C17" s="11"/>
      <c r="D17" s="11"/>
      <c r="E17" s="11"/>
    </row>
    <row r="18" spans="1:5" ht="12.75">
      <c r="A18" s="10" t="s">
        <v>1</v>
      </c>
      <c r="B18" s="9" t="s">
        <v>44</v>
      </c>
      <c r="C18" s="9" t="s">
        <v>2</v>
      </c>
      <c r="D18" s="9" t="s">
        <v>45</v>
      </c>
      <c r="E18" s="9" t="s">
        <v>46</v>
      </c>
    </row>
    <row r="19" spans="1:5" ht="12.75">
      <c r="A19" s="9">
        <v>1</v>
      </c>
      <c r="B19" s="10" t="s">
        <v>60</v>
      </c>
      <c r="C19" s="10" t="s">
        <v>48</v>
      </c>
      <c r="D19" s="10" t="s">
        <v>61</v>
      </c>
      <c r="E19" s="10">
        <v>5083.8</v>
      </c>
    </row>
    <row r="20" spans="1:5" ht="12.75">
      <c r="A20" s="16"/>
      <c r="B20" s="16"/>
      <c r="C20" s="16"/>
      <c r="D20" s="16"/>
      <c r="E20" s="16"/>
    </row>
    <row r="21" spans="1:5" ht="12.75">
      <c r="A21" s="16"/>
      <c r="B21" s="16"/>
      <c r="C21" s="16"/>
      <c r="D21" s="16"/>
      <c r="E21" s="16"/>
    </row>
    <row r="22" spans="1:5" ht="12.75">
      <c r="A22" s="16"/>
      <c r="B22" s="16"/>
      <c r="C22" s="16"/>
      <c r="D22" s="16"/>
      <c r="E22" s="16"/>
    </row>
    <row r="23" spans="1:5" ht="12.75">
      <c r="A23" s="16"/>
      <c r="B23" s="16"/>
      <c r="C23" s="16"/>
      <c r="D23" s="16"/>
      <c r="E23" s="16"/>
    </row>
    <row r="24" spans="1:5" ht="12.75">
      <c r="A24" s="16"/>
      <c r="B24" s="16"/>
      <c r="C24" s="16"/>
      <c r="D24" s="16"/>
      <c r="E24" s="16"/>
    </row>
    <row r="25" spans="1:5" ht="12.75">
      <c r="A25" s="16"/>
      <c r="B25" s="16"/>
      <c r="C25" s="16"/>
      <c r="D25" s="16"/>
      <c r="E25" s="16"/>
    </row>
  </sheetData>
  <sheetProtection selectLockedCells="1" selectUnlockedCells="1"/>
  <mergeCells count="5">
    <mergeCell ref="A1:E1"/>
    <mergeCell ref="A4:E4"/>
    <mergeCell ref="A10:E10"/>
    <mergeCell ref="A13:E13"/>
    <mergeCell ref="A17:E17"/>
  </mergeCells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58"/>
  <sheetViews>
    <sheetView zoomScale="85" zoomScaleNormal="85" workbookViewId="0" topLeftCell="A1">
      <selection activeCell="H51" sqref="H51"/>
    </sheetView>
  </sheetViews>
  <sheetFormatPr defaultColWidth="12.57421875" defaultRowHeight="12.75"/>
  <cols>
    <col min="1" max="1" width="9.7109375" style="0" customWidth="1"/>
    <col min="2" max="2" width="51.140625" style="17" customWidth="1"/>
    <col min="3" max="3" width="26.00390625" style="0" customWidth="1"/>
    <col min="4" max="4" width="35.421875" style="17" customWidth="1"/>
    <col min="5" max="5" width="20.140625" style="0" customWidth="1"/>
    <col min="6" max="16384" width="11.57421875" style="0" customWidth="1"/>
  </cols>
  <sheetData>
    <row r="1" spans="1:5" ht="12.75">
      <c r="A1" s="9" t="s">
        <v>62</v>
      </c>
      <c r="B1" s="9"/>
      <c r="C1" s="9"/>
      <c r="D1" s="9"/>
      <c r="E1" s="9"/>
    </row>
    <row r="2" spans="1:5" ht="12.75">
      <c r="A2" s="10" t="s">
        <v>1</v>
      </c>
      <c r="B2" s="10" t="s">
        <v>44</v>
      </c>
      <c r="C2" s="9" t="s">
        <v>2</v>
      </c>
      <c r="D2" s="10" t="s">
        <v>45</v>
      </c>
      <c r="E2" s="9" t="s">
        <v>46</v>
      </c>
    </row>
    <row r="3" spans="1:5" ht="12.75">
      <c r="A3" s="9">
        <v>1</v>
      </c>
      <c r="B3" s="10" t="s">
        <v>63</v>
      </c>
      <c r="C3" s="9" t="s">
        <v>64</v>
      </c>
      <c r="D3" s="10"/>
      <c r="E3" s="9">
        <v>89.625</v>
      </c>
    </row>
    <row r="4" spans="1:5" ht="12.75">
      <c r="A4" s="9">
        <v>2</v>
      </c>
      <c r="B4" s="10" t="s">
        <v>65</v>
      </c>
      <c r="C4" s="9" t="s">
        <v>64</v>
      </c>
      <c r="D4" s="10"/>
      <c r="E4" s="9">
        <v>1248.87</v>
      </c>
    </row>
    <row r="5" spans="1:5" ht="12.75">
      <c r="A5" s="9"/>
      <c r="B5" s="18" t="s">
        <v>66</v>
      </c>
      <c r="C5" s="9" t="s">
        <v>64</v>
      </c>
      <c r="D5" s="19" t="s">
        <v>67</v>
      </c>
      <c r="E5" s="20">
        <v>6850</v>
      </c>
    </row>
    <row r="6" spans="1:5" ht="12.75">
      <c r="A6" s="9" t="s">
        <v>68</v>
      </c>
      <c r="B6" s="9"/>
      <c r="C6" s="9"/>
      <c r="D6" s="9"/>
      <c r="E6" s="9"/>
    </row>
    <row r="7" spans="1:5" ht="12.75">
      <c r="A7" s="10" t="s">
        <v>1</v>
      </c>
      <c r="B7" s="10" t="s">
        <v>44</v>
      </c>
      <c r="C7" s="9" t="s">
        <v>2</v>
      </c>
      <c r="D7" s="10" t="s">
        <v>45</v>
      </c>
      <c r="E7" s="9" t="s">
        <v>46</v>
      </c>
    </row>
    <row r="8" spans="1:5" ht="29.25" customHeight="1">
      <c r="A8" s="20">
        <v>1</v>
      </c>
      <c r="B8" s="18" t="s">
        <v>66</v>
      </c>
      <c r="C8" s="9" t="s">
        <v>64</v>
      </c>
      <c r="D8" s="10" t="s">
        <v>69</v>
      </c>
      <c r="E8" s="9">
        <v>760</v>
      </c>
    </row>
    <row r="9" spans="1:5" ht="12.75">
      <c r="A9" s="20">
        <v>2</v>
      </c>
      <c r="B9" s="18" t="s">
        <v>70</v>
      </c>
      <c r="C9" s="9" t="s">
        <v>64</v>
      </c>
      <c r="D9" s="18" t="s">
        <v>71</v>
      </c>
      <c r="E9" s="20">
        <v>1665.64</v>
      </c>
    </row>
    <row r="10" spans="1:5" ht="12.75">
      <c r="A10" s="20"/>
      <c r="B10" s="10" t="s">
        <v>63</v>
      </c>
      <c r="C10" s="9" t="s">
        <v>64</v>
      </c>
      <c r="D10" s="10"/>
      <c r="E10" s="9">
        <v>89.625</v>
      </c>
    </row>
    <row r="11" spans="1:5" s="12" customFormat="1" ht="12.75">
      <c r="A11" s="11" t="s">
        <v>50</v>
      </c>
      <c r="B11" s="11"/>
      <c r="C11" s="11"/>
      <c r="D11" s="11"/>
      <c r="E11" s="11"/>
    </row>
    <row r="12" spans="1:5" ht="12.75">
      <c r="A12" s="10" t="s">
        <v>1</v>
      </c>
      <c r="B12" s="10" t="s">
        <v>44</v>
      </c>
      <c r="C12" s="9" t="s">
        <v>2</v>
      </c>
      <c r="D12" s="10" t="s">
        <v>45</v>
      </c>
      <c r="E12" s="9" t="s">
        <v>46</v>
      </c>
    </row>
    <row r="13" spans="1:5" ht="12.75">
      <c r="A13" s="20">
        <v>1</v>
      </c>
      <c r="B13" s="10" t="s">
        <v>63</v>
      </c>
      <c r="C13" s="9" t="s">
        <v>64</v>
      </c>
      <c r="D13" s="10"/>
      <c r="E13" s="9">
        <v>89.625</v>
      </c>
    </row>
    <row r="14" spans="1:5" ht="12.75">
      <c r="A14" s="20">
        <v>2</v>
      </c>
      <c r="B14" s="10" t="s">
        <v>72</v>
      </c>
      <c r="C14" s="9" t="s">
        <v>64</v>
      </c>
      <c r="D14" s="10" t="s">
        <v>73</v>
      </c>
      <c r="E14" s="9">
        <v>406.88</v>
      </c>
    </row>
    <row r="15" spans="1:5" s="12" customFormat="1" ht="12.75">
      <c r="A15" s="11" t="s">
        <v>53</v>
      </c>
      <c r="B15" s="11"/>
      <c r="C15" s="11"/>
      <c r="D15" s="11"/>
      <c r="E15" s="11"/>
    </row>
    <row r="16" spans="1:5" ht="12.75">
      <c r="A16" s="10" t="s">
        <v>1</v>
      </c>
      <c r="B16" s="10" t="s">
        <v>44</v>
      </c>
      <c r="C16" s="9" t="s">
        <v>2</v>
      </c>
      <c r="D16" s="10" t="s">
        <v>45</v>
      </c>
      <c r="E16" s="9" t="s">
        <v>46</v>
      </c>
    </row>
    <row r="17" spans="1:5" ht="12.75">
      <c r="A17" s="20">
        <v>1</v>
      </c>
      <c r="B17" s="10" t="s">
        <v>63</v>
      </c>
      <c r="C17" s="9" t="s">
        <v>64</v>
      </c>
      <c r="D17" s="10"/>
      <c r="E17" s="9">
        <v>89.625</v>
      </c>
    </row>
    <row r="18" spans="1:5" ht="12.75">
      <c r="A18" s="20">
        <v>2</v>
      </c>
      <c r="B18" s="10" t="s">
        <v>74</v>
      </c>
      <c r="C18" s="9" t="s">
        <v>64</v>
      </c>
      <c r="D18" s="10" t="s">
        <v>75</v>
      </c>
      <c r="E18" s="9">
        <v>1172.22</v>
      </c>
    </row>
    <row r="19" spans="1:5" ht="12.75">
      <c r="A19" s="20">
        <v>3</v>
      </c>
      <c r="B19" s="10" t="s">
        <v>76</v>
      </c>
      <c r="C19" s="9" t="s">
        <v>64</v>
      </c>
      <c r="D19" s="10"/>
      <c r="E19" s="9">
        <v>246.13</v>
      </c>
    </row>
    <row r="20" spans="1:5" s="12" customFormat="1" ht="12.75">
      <c r="A20" s="11" t="s">
        <v>77</v>
      </c>
      <c r="B20" s="11"/>
      <c r="C20" s="11"/>
      <c r="D20" s="11"/>
      <c r="E20" s="11"/>
    </row>
    <row r="21" spans="1:5" ht="12.75">
      <c r="A21" s="10" t="s">
        <v>1</v>
      </c>
      <c r="B21" s="10" t="s">
        <v>44</v>
      </c>
      <c r="C21" s="9" t="s">
        <v>2</v>
      </c>
      <c r="D21" s="10" t="s">
        <v>45</v>
      </c>
      <c r="E21" s="9" t="s">
        <v>46</v>
      </c>
    </row>
    <row r="22" spans="1:5" ht="31.5" customHeight="1">
      <c r="A22" s="20">
        <v>1</v>
      </c>
      <c r="B22" s="10" t="s">
        <v>63</v>
      </c>
      <c r="C22" s="9" t="s">
        <v>64</v>
      </c>
      <c r="D22" s="10"/>
      <c r="E22" s="9">
        <v>89.625</v>
      </c>
    </row>
    <row r="23" spans="1:5" ht="12.75">
      <c r="A23" s="20">
        <v>2</v>
      </c>
      <c r="B23" s="21" t="s">
        <v>78</v>
      </c>
      <c r="C23" s="9" t="s">
        <v>64</v>
      </c>
      <c r="D23" s="10"/>
      <c r="E23" s="9">
        <v>1546.87</v>
      </c>
    </row>
    <row r="24" spans="1:5" ht="12.75">
      <c r="A24" s="20">
        <v>3</v>
      </c>
      <c r="B24" s="18" t="s">
        <v>79</v>
      </c>
      <c r="C24" s="20" t="s">
        <v>64</v>
      </c>
      <c r="D24" s="18"/>
      <c r="E24" s="20">
        <v>133.16</v>
      </c>
    </row>
    <row r="25" spans="1:5" s="12" customFormat="1" ht="12.75">
      <c r="A25" s="11" t="s">
        <v>80</v>
      </c>
      <c r="B25" s="11"/>
      <c r="C25" s="11"/>
      <c r="D25" s="11"/>
      <c r="E25" s="11"/>
    </row>
    <row r="26" spans="1:5" ht="12.75">
      <c r="A26" s="10" t="s">
        <v>1</v>
      </c>
      <c r="B26" s="10" t="s">
        <v>44</v>
      </c>
      <c r="C26" s="9" t="s">
        <v>2</v>
      </c>
      <c r="D26" s="10" t="s">
        <v>45</v>
      </c>
      <c r="E26" s="9" t="s">
        <v>46</v>
      </c>
    </row>
    <row r="27" spans="1:5" ht="32.25" customHeight="1">
      <c r="A27" s="20">
        <v>1</v>
      </c>
      <c r="B27" s="10" t="s">
        <v>63</v>
      </c>
      <c r="C27" s="9" t="s">
        <v>64</v>
      </c>
      <c r="D27" s="10"/>
      <c r="E27" s="9">
        <v>89.625</v>
      </c>
    </row>
    <row r="28" spans="1:5" s="23" customFormat="1" ht="33" customHeight="1">
      <c r="A28" s="20">
        <v>2</v>
      </c>
      <c r="B28" s="22" t="s">
        <v>81</v>
      </c>
      <c r="C28" s="9" t="s">
        <v>64</v>
      </c>
      <c r="D28" s="10" t="s">
        <v>71</v>
      </c>
      <c r="E28" s="9">
        <v>2390.88</v>
      </c>
    </row>
    <row r="29" spans="1:5" s="23" customFormat="1" ht="13.5" customHeight="1">
      <c r="A29" s="20">
        <v>3</v>
      </c>
      <c r="B29" s="18" t="s">
        <v>82</v>
      </c>
      <c r="C29" s="9" t="s">
        <v>64</v>
      </c>
      <c r="D29" s="10" t="s">
        <v>83</v>
      </c>
      <c r="E29" s="9">
        <v>2958.39</v>
      </c>
    </row>
    <row r="30" spans="1:5" ht="12.75">
      <c r="A30" s="11" t="s">
        <v>84</v>
      </c>
      <c r="B30" s="11"/>
      <c r="C30" s="11"/>
      <c r="D30" s="11"/>
      <c r="E30" s="11"/>
    </row>
    <row r="31" spans="1:5" ht="12.75">
      <c r="A31" s="10" t="s">
        <v>1</v>
      </c>
      <c r="B31" s="10" t="s">
        <v>44</v>
      </c>
      <c r="C31" s="9" t="s">
        <v>2</v>
      </c>
      <c r="D31" s="10" t="s">
        <v>45</v>
      </c>
      <c r="E31" s="9" t="s">
        <v>46</v>
      </c>
    </row>
    <row r="32" spans="1:5" ht="31.5" customHeight="1">
      <c r="A32" s="20">
        <v>1</v>
      </c>
      <c r="B32" s="10" t="s">
        <v>63</v>
      </c>
      <c r="C32" s="9" t="s">
        <v>64</v>
      </c>
      <c r="D32" s="10"/>
      <c r="E32" s="9">
        <v>89.625</v>
      </c>
    </row>
    <row r="33" spans="1:5" ht="12.75">
      <c r="A33" s="9" t="s">
        <v>85</v>
      </c>
      <c r="B33" s="9"/>
      <c r="C33" s="9"/>
      <c r="D33" s="9"/>
      <c r="E33" s="9"/>
    </row>
    <row r="34" spans="1:5" ht="12.75">
      <c r="A34" s="10" t="s">
        <v>1</v>
      </c>
      <c r="B34" s="10" t="s">
        <v>44</v>
      </c>
      <c r="C34" s="9" t="s">
        <v>2</v>
      </c>
      <c r="D34" s="10" t="s">
        <v>45</v>
      </c>
      <c r="E34" s="9" t="s">
        <v>46</v>
      </c>
    </row>
    <row r="35" spans="1:5" ht="12.75">
      <c r="A35" s="20">
        <v>1</v>
      </c>
      <c r="B35" s="10" t="s">
        <v>86</v>
      </c>
      <c r="C35" s="9" t="s">
        <v>64</v>
      </c>
      <c r="D35" s="10"/>
      <c r="E35" s="9">
        <v>2357.53</v>
      </c>
    </row>
    <row r="36" spans="1:5" ht="12.75">
      <c r="A36" s="20">
        <v>2</v>
      </c>
      <c r="B36" s="10" t="s">
        <v>63</v>
      </c>
      <c r="C36" s="9" t="s">
        <v>64</v>
      </c>
      <c r="D36" s="10"/>
      <c r="E36" s="9">
        <v>89.625</v>
      </c>
    </row>
    <row r="37" spans="1:5" ht="12.75">
      <c r="A37" s="20">
        <v>3</v>
      </c>
      <c r="B37" s="22" t="s">
        <v>81</v>
      </c>
      <c r="C37" s="9" t="s">
        <v>64</v>
      </c>
      <c r="D37" s="10"/>
      <c r="E37" s="9">
        <v>2390.88</v>
      </c>
    </row>
    <row r="38" spans="1:5" ht="12.75">
      <c r="A38" s="9" t="s">
        <v>87</v>
      </c>
      <c r="B38" s="9"/>
      <c r="C38" s="9"/>
      <c r="D38" s="9"/>
      <c r="E38" s="9"/>
    </row>
    <row r="39" spans="1:5" ht="12.75">
      <c r="A39" s="10" t="s">
        <v>1</v>
      </c>
      <c r="B39" s="10" t="s">
        <v>44</v>
      </c>
      <c r="C39" s="9" t="s">
        <v>2</v>
      </c>
      <c r="D39" s="10" t="s">
        <v>45</v>
      </c>
      <c r="E39" s="9" t="s">
        <v>46</v>
      </c>
    </row>
    <row r="40" spans="1:5" ht="12.75">
      <c r="A40" s="20">
        <v>1</v>
      </c>
      <c r="B40" s="10" t="s">
        <v>63</v>
      </c>
      <c r="C40" s="9" t="s">
        <v>64</v>
      </c>
      <c r="D40" s="10"/>
      <c r="E40" s="9">
        <v>89.625</v>
      </c>
    </row>
    <row r="41" spans="1:5" ht="30.75" customHeight="1">
      <c r="A41" s="20">
        <v>2</v>
      </c>
      <c r="B41" s="10" t="s">
        <v>88</v>
      </c>
      <c r="C41" s="9" t="s">
        <v>64</v>
      </c>
      <c r="D41" s="10"/>
      <c r="E41" s="9">
        <v>19431.7</v>
      </c>
    </row>
    <row r="42" spans="1:5" ht="12.75">
      <c r="A42" s="20">
        <v>3</v>
      </c>
      <c r="B42" s="10" t="s">
        <v>89</v>
      </c>
      <c r="C42" s="9" t="s">
        <v>64</v>
      </c>
      <c r="D42" s="24" t="s">
        <v>90</v>
      </c>
      <c r="E42" s="25">
        <v>761.4</v>
      </c>
    </row>
    <row r="43" spans="1:5" ht="12.75">
      <c r="A43" s="9" t="s">
        <v>57</v>
      </c>
      <c r="B43" s="9"/>
      <c r="C43" s="9"/>
      <c r="D43" s="9"/>
      <c r="E43" s="9"/>
    </row>
    <row r="44" spans="1:5" ht="12.75">
      <c r="A44" s="10" t="s">
        <v>1</v>
      </c>
      <c r="B44" s="10" t="s">
        <v>44</v>
      </c>
      <c r="C44" s="9" t="s">
        <v>2</v>
      </c>
      <c r="D44" s="10" t="s">
        <v>45</v>
      </c>
      <c r="E44" s="9" t="s">
        <v>46</v>
      </c>
    </row>
    <row r="45" spans="1:5" ht="33" customHeight="1">
      <c r="A45" s="20">
        <v>1</v>
      </c>
      <c r="B45" s="10" t="s">
        <v>63</v>
      </c>
      <c r="C45" s="9" t="s">
        <v>64</v>
      </c>
      <c r="D45" s="10"/>
      <c r="E45" s="9">
        <v>89.625</v>
      </c>
    </row>
    <row r="46" spans="1:5" ht="12.75">
      <c r="A46" s="9" t="s">
        <v>91</v>
      </c>
      <c r="B46" s="9"/>
      <c r="C46" s="9"/>
      <c r="D46" s="9"/>
      <c r="E46" s="9"/>
    </row>
    <row r="47" spans="1:5" ht="12.75">
      <c r="A47" s="10" t="s">
        <v>1</v>
      </c>
      <c r="B47" s="10" t="s">
        <v>44</v>
      </c>
      <c r="C47" s="9" t="s">
        <v>2</v>
      </c>
      <c r="D47" s="10" t="s">
        <v>45</v>
      </c>
      <c r="E47" s="9" t="s">
        <v>46</v>
      </c>
    </row>
    <row r="48" spans="1:5" ht="12.75">
      <c r="A48" s="20">
        <v>1</v>
      </c>
      <c r="B48" s="10" t="s">
        <v>63</v>
      </c>
      <c r="C48" s="9" t="s">
        <v>64</v>
      </c>
      <c r="D48" s="10"/>
      <c r="E48" s="9">
        <v>89.625</v>
      </c>
    </row>
    <row r="49" spans="1:5" ht="12.75">
      <c r="A49" s="9" t="s">
        <v>59</v>
      </c>
      <c r="B49" s="9"/>
      <c r="C49" s="9"/>
      <c r="D49" s="9"/>
      <c r="E49" s="9"/>
    </row>
    <row r="50" spans="1:5" ht="12.75">
      <c r="A50" s="10" t="s">
        <v>1</v>
      </c>
      <c r="B50" s="10" t="s">
        <v>44</v>
      </c>
      <c r="C50" s="9" t="s">
        <v>2</v>
      </c>
      <c r="D50" s="10" t="s">
        <v>45</v>
      </c>
      <c r="E50" s="9" t="s">
        <v>46</v>
      </c>
    </row>
    <row r="51" spans="1:5" ht="12.75">
      <c r="A51" s="20">
        <v>1</v>
      </c>
      <c r="B51" s="10" t="s">
        <v>92</v>
      </c>
      <c r="C51" s="9" t="s">
        <v>64</v>
      </c>
      <c r="D51" s="10" t="s">
        <v>93</v>
      </c>
      <c r="E51" s="9">
        <v>1665</v>
      </c>
    </row>
    <row r="52" spans="1:5" ht="12.75">
      <c r="A52" s="20">
        <v>2</v>
      </c>
      <c r="B52" s="10" t="s">
        <v>63</v>
      </c>
      <c r="C52" s="9" t="s">
        <v>64</v>
      </c>
      <c r="D52" s="10"/>
      <c r="E52" s="9">
        <v>89.625</v>
      </c>
    </row>
    <row r="53" spans="1:5" ht="12.75">
      <c r="A53" s="16"/>
      <c r="B53" s="26"/>
      <c r="C53" s="16"/>
      <c r="D53" s="26"/>
      <c r="E53" s="16"/>
    </row>
    <row r="54" spans="1:5" ht="12.75">
      <c r="A54" s="16"/>
      <c r="B54" s="26"/>
      <c r="C54" s="16"/>
      <c r="D54" s="26"/>
      <c r="E54" s="16"/>
    </row>
    <row r="55" spans="1:5" ht="12.75">
      <c r="A55" s="16"/>
      <c r="B55" s="26"/>
      <c r="C55" s="16"/>
      <c r="D55" s="26"/>
      <c r="E55" s="16"/>
    </row>
    <row r="56" spans="1:5" ht="12.75">
      <c r="A56" s="16"/>
      <c r="B56" s="26"/>
      <c r="C56" s="16"/>
      <c r="D56" s="26"/>
      <c r="E56" s="16"/>
    </row>
    <row r="57" spans="1:5" ht="12.75">
      <c r="A57" s="16"/>
      <c r="B57" s="26"/>
      <c r="C57" s="16"/>
      <c r="D57" s="26"/>
      <c r="E57" s="16"/>
    </row>
    <row r="58" spans="1:5" ht="12.75">
      <c r="A58" s="16"/>
      <c r="B58" s="26"/>
      <c r="C58" s="16"/>
      <c r="D58" s="26"/>
      <c r="E58" s="16"/>
    </row>
  </sheetData>
  <sheetProtection selectLockedCells="1" selectUnlockedCells="1"/>
  <mergeCells count="12">
    <mergeCell ref="A1:E1"/>
    <mergeCell ref="A6:E6"/>
    <mergeCell ref="A11:E11"/>
    <mergeCell ref="A15:E15"/>
    <mergeCell ref="A20:E20"/>
    <mergeCell ref="A25:E25"/>
    <mergeCell ref="A30:E30"/>
    <mergeCell ref="A33:E33"/>
    <mergeCell ref="A38:E38"/>
    <mergeCell ref="A43:E43"/>
    <mergeCell ref="A46:E46"/>
    <mergeCell ref="A49:E49"/>
  </mergeCells>
  <printOptions/>
  <pageMargins left="0.19652777777777777" right="0.19652777777777777" top="1.0527777777777778" bottom="1.0527777777777778" header="0.7875" footer="0.7875"/>
  <pageSetup horizontalDpi="300" verticalDpi="300" orientation="landscape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2018-01-23T13:41:14Z</cp:lastPrinted>
  <dcterms:modified xsi:type="dcterms:W3CDTF">2018-04-01T09:54:35Z</dcterms:modified>
  <cp:category/>
  <cp:version/>
  <cp:contentType/>
  <cp:contentStatus/>
  <cp:revision>246</cp:revision>
</cp:coreProperties>
</file>